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5"/>
  </sheets>
  <definedNames/>
  <calcPr/>
</workbook>
</file>

<file path=xl/sharedStrings.xml><?xml version="1.0" encoding="utf-8"?>
<sst xmlns="http://schemas.openxmlformats.org/spreadsheetml/2006/main" count="44" uniqueCount="35">
  <si>
    <t xml:space="preserve"> HEY! - VELKOOBCHODNÍ CENÍK platný od 1.2.2026 </t>
  </si>
  <si>
    <t>KÓD PRODUKTU</t>
  </si>
  <si>
    <t>OBRÁZEK PRODUKTU</t>
  </si>
  <si>
    <t>NÁZEV</t>
  </si>
  <si>
    <t>MIN. ODBĚR</t>
  </si>
  <si>
    <t>MNOŽSTVÍ KS V KARTONU</t>
  </si>
  <si>
    <t>CENA ZA KS BEZ DPH</t>
  </si>
  <si>
    <t>CENA ZA KARTON BEZ DPH</t>
  </si>
  <si>
    <t>NAŠE MO CENA VČ.DPH</t>
  </si>
  <si>
    <t>W000011</t>
  </si>
  <si>
    <t>HEY! ACTIVE Čistič WC - OCEÁN - KANYSTR 5L</t>
  </si>
  <si>
    <t>H000012-12KS</t>
  </si>
  <si>
    <t>HEY! ACTIVE Čistič WC - OCEÁN 750ml</t>
  </si>
  <si>
    <t>1karton</t>
  </si>
  <si>
    <t>H000011-12KS</t>
  </si>
  <si>
    <t>HEY! EXTRA Prostředek na nádobí - CITRON 1l</t>
  </si>
  <si>
    <t>HEY001</t>
  </si>
  <si>
    <t>HEY! HAND SOAP Tekuté mýdlo s glycerinem - náplň - KANYSTR 5L - OCEÁN (modrá)</t>
  </si>
  <si>
    <t>1ks</t>
  </si>
  <si>
    <t>P0000041</t>
  </si>
  <si>
    <t>HEY! POWER Prací gel - IBC KONTEJNER 1000L (náplň)</t>
  </si>
  <si>
    <t>H000013-6KS</t>
  </si>
  <si>
    <t>HEY! POWER Prací gel 1,5l (22dávek)</t>
  </si>
  <si>
    <t>P000049-3KS</t>
  </si>
  <si>
    <t>HEY! POWER Prací gel 4,5l (80dávek)</t>
  </si>
  <si>
    <t>P000037</t>
  </si>
  <si>
    <t>HEY! POWER XXL Prací gel 10L (133dávek)</t>
  </si>
  <si>
    <t>P000039</t>
  </si>
  <si>
    <t>HEY! POWER XXL Prací prášek 9kg (113dávek)</t>
  </si>
  <si>
    <t>HEY002</t>
  </si>
  <si>
    <t>HEY! UNIVERZAL Nádobí a podlahy - KANYSTR 5L: CITRÓN (žlutá)</t>
  </si>
  <si>
    <t>HEY003</t>
  </si>
  <si>
    <t>HEY! UNIVERZAL Nádobí a podlahy - KANYSTR 5L: FIALKA (fialová)</t>
  </si>
  <si>
    <t>HEY004</t>
  </si>
  <si>
    <t>HEY! UNIVERZAL Nádobí a podlahy - KANYSTR 5L: LIMETKA (zelená)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</si>
</sst>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Kč-405]"/>
  </numFmts>
  <fonts count="5">
    <font>
      <sz val="10.0"/>
      <color rgb="FF000000"/>
      <name val="Arial"/>
      <scheme val="minor"/>
    </font>
    <font>
      <sz val="16.0"/>
      <color theme="1"/>
      <name val="Arial"/>
      <scheme val="minor"/>
    </font>
    <font>
      <b/>
      <sz val="16.0"/>
      <color theme="1"/>
      <name val="Arial"/>
      <scheme val="minor"/>
    </font>
    <font>
      <sz val="16.0"/>
      <color rgb="FF434343"/>
      <name val="Roboto"/>
    </font>
    <font>
      <sz val="16.0"/>
      <color rgb="FF444444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shrinkToFit="0" vertical="center" wrapText="0"/>
    </xf>
    <xf borderId="1" fillId="2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0"/>
    </xf>
    <xf borderId="1" fillId="2" fontId="3" numFmtId="1" xfId="0" applyAlignment="1" applyBorder="1" applyFont="1" applyNumberFormat="1">
      <alignment horizontal="center" shrinkToFit="0" vertical="center" wrapText="0"/>
    </xf>
    <xf borderId="1" fillId="2" fontId="3" numFmtId="164" xfId="0" applyAlignment="1" applyBorder="1" applyFont="1" applyNumberFormat="1">
      <alignment horizontal="center" shrinkToFit="0" vertical="center" wrapText="0"/>
    </xf>
    <xf borderId="1" fillId="3" fontId="3" numFmtId="0" xfId="0" applyAlignment="1" applyBorder="1" applyFill="1" applyFont="1">
      <alignment horizontal="center" shrinkToFit="0" vertical="center" wrapText="0"/>
    </xf>
    <xf borderId="1" fillId="3" fontId="3" numFmtId="0" xfId="0" applyAlignment="1" applyBorder="1" applyFont="1">
      <alignment horizontal="center" shrinkToFit="0" vertical="center" wrapText="1"/>
    </xf>
    <xf borderId="1" fillId="3" fontId="3" numFmtId="1" xfId="0" applyAlignment="1" applyBorder="1" applyFont="1" applyNumberFormat="1">
      <alignment horizontal="center" shrinkToFit="0" vertical="center" wrapText="0"/>
    </xf>
    <xf borderId="1" fillId="3" fontId="3" numFmtId="164" xfId="0" applyAlignment="1" applyBorder="1" applyFont="1" applyNumberFormat="1">
      <alignment horizontal="center" shrinkToFit="0" vertical="center" wrapText="0"/>
    </xf>
    <xf borderId="1" fillId="3" fontId="3" numFmtId="0" xfId="0" applyAlignment="1" applyBorder="1" applyFont="1">
      <alignment horizontal="center" readingOrder="0" shrinkToFit="0" vertical="center" wrapText="0"/>
    </xf>
    <xf borderId="1" fillId="3" fontId="3" numFmtId="0" xfId="0" applyAlignment="1" applyBorder="1" applyFont="1">
      <alignment horizontal="center" readingOrder="0" shrinkToFit="0" vertical="center" wrapText="1"/>
    </xf>
    <xf borderId="1" fillId="3" fontId="3" numFmtId="164" xfId="0" applyAlignment="1" applyBorder="1" applyFont="1" applyNumberFormat="1">
      <alignment horizontal="center" readingOrder="0" shrinkToFit="0" vertical="center" wrapText="0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List 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8.jpg"/><Relationship Id="rId2" Type="http://schemas.openxmlformats.org/officeDocument/2006/relationships/image" Target="../media/image1.jpg"/><Relationship Id="rId3" Type="http://schemas.openxmlformats.org/officeDocument/2006/relationships/image" Target="../media/image6.jpg"/><Relationship Id="rId4" Type="http://schemas.openxmlformats.org/officeDocument/2006/relationships/image" Target="../media/image9.jpg"/><Relationship Id="rId11" Type="http://schemas.openxmlformats.org/officeDocument/2006/relationships/image" Target="../media/image4.jpg"/><Relationship Id="rId10" Type="http://schemas.openxmlformats.org/officeDocument/2006/relationships/image" Target="../media/image2.jpg"/><Relationship Id="rId12" Type="http://schemas.openxmlformats.org/officeDocument/2006/relationships/image" Target="../media/image10.jpg"/><Relationship Id="rId9" Type="http://schemas.openxmlformats.org/officeDocument/2006/relationships/image" Target="../media/image11.jpg"/><Relationship Id="rId5" Type="http://schemas.openxmlformats.org/officeDocument/2006/relationships/image" Target="../media/image12.jpg"/><Relationship Id="rId6" Type="http://schemas.openxmlformats.org/officeDocument/2006/relationships/image" Target="../media/image7.jpg"/><Relationship Id="rId7" Type="http://schemas.openxmlformats.org/officeDocument/2006/relationships/image" Target="../media/image3.jpg"/><Relationship Id="rId8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362075" cy="1362075"/>
    <xdr:pic>
      <xdr:nvPicPr>
        <xdr:cNvPr id="0" name="image8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1362075" cy="1362075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1362075" cy="1362075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362075" cy="1362075"/>
    <xdr:pic>
      <xdr:nvPicPr>
        <xdr:cNvPr id="0" name="image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1362075" cy="1362075"/>
    <xdr:pic>
      <xdr:nvPicPr>
        <xdr:cNvPr id="0" name="image12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362075" cy="1362075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1362075" cy="1362075"/>
    <xdr:pic>
      <xdr:nvPicPr>
        <xdr:cNvPr id="0" name="image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1362075" cy="1362075"/>
    <xdr:pic>
      <xdr:nvPicPr>
        <xdr:cNvPr id="0" name="image5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1362075" cy="1362075"/>
    <xdr:pic>
      <xdr:nvPicPr>
        <xdr:cNvPr id="0" name="image1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1362075" cy="1362075"/>
    <xdr:pic>
      <xdr:nvPicPr>
        <xdr:cNvPr id="0" name="image2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1362075" cy="1362075"/>
    <xdr:pic>
      <xdr:nvPicPr>
        <xdr:cNvPr id="0" name="image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1362075" cy="1362075"/>
    <xdr:pic>
      <xdr:nvPicPr>
        <xdr:cNvPr id="0" name="image10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H14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List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5"/>
    <col customWidth="1" min="2" max="2" width="19.13"/>
    <col customWidth="1" min="3" max="3" width="40.5"/>
    <col customWidth="1" min="4" max="4" width="14.63"/>
    <col customWidth="1" min="5" max="5" width="16.5"/>
    <col customWidth="1" min="6" max="7" width="17.13"/>
    <col customWidth="1" min="8" max="8" width="17.75"/>
    <col customWidth="1" min="9" max="27" width="21.5"/>
  </cols>
  <sheetData>
    <row r="1" ht="43.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60.0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07.25" customHeight="1">
      <c r="A3" s="6" t="s">
        <v>9</v>
      </c>
      <c r="B3" s="6"/>
      <c r="C3" s="7" t="s">
        <v>10</v>
      </c>
      <c r="D3" s="8">
        <v>1.0</v>
      </c>
      <c r="E3" s="9">
        <v>1.0</v>
      </c>
      <c r="F3" s="10">
        <v>87.0</v>
      </c>
      <c r="G3" s="10">
        <f t="shared" ref="G3:G14" si="1">E3*F3</f>
        <v>87</v>
      </c>
      <c r="H3" s="10">
        <f>131*1</f>
        <v>131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07.25" customHeight="1">
      <c r="A4" s="11" t="s">
        <v>11</v>
      </c>
      <c r="B4" s="11"/>
      <c r="C4" s="12" t="s">
        <v>12</v>
      </c>
      <c r="D4" s="11" t="s">
        <v>13</v>
      </c>
      <c r="E4" s="13">
        <v>12.0</v>
      </c>
      <c r="F4" s="10">
        <v>33.0</v>
      </c>
      <c r="G4" s="10">
        <f t="shared" si="1"/>
        <v>396</v>
      </c>
      <c r="H4" s="14">
        <f>48*12</f>
        <v>576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07.25" customHeight="1">
      <c r="A5" s="6" t="s">
        <v>14</v>
      </c>
      <c r="B5" s="6"/>
      <c r="C5" s="7" t="s">
        <v>15</v>
      </c>
      <c r="D5" s="6" t="s">
        <v>13</v>
      </c>
      <c r="E5" s="9">
        <v>12.0</v>
      </c>
      <c r="F5" s="10">
        <v>25.0</v>
      </c>
      <c r="G5" s="10">
        <f t="shared" si="1"/>
        <v>300</v>
      </c>
      <c r="H5" s="10">
        <f>35.5*12</f>
        <v>426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07.25" customHeight="1">
      <c r="A6" s="11" t="s">
        <v>16</v>
      </c>
      <c r="B6" s="15"/>
      <c r="C6" s="16" t="s">
        <v>17</v>
      </c>
      <c r="D6" s="11" t="s">
        <v>18</v>
      </c>
      <c r="E6" s="13">
        <v>1.0</v>
      </c>
      <c r="F6" s="10">
        <v>90.0</v>
      </c>
      <c r="G6" s="10">
        <f t="shared" si="1"/>
        <v>90</v>
      </c>
      <c r="H6" s="17">
        <v>129.0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07.25" customHeight="1">
      <c r="A7" s="6" t="s">
        <v>19</v>
      </c>
      <c r="B7" s="6"/>
      <c r="C7" s="18" t="s">
        <v>20</v>
      </c>
      <c r="D7" s="6" t="s">
        <v>18</v>
      </c>
      <c r="E7" s="9">
        <v>1.0</v>
      </c>
      <c r="F7" s="10">
        <v>16700.0</v>
      </c>
      <c r="G7" s="10">
        <f t="shared" si="1"/>
        <v>16700</v>
      </c>
      <c r="H7" s="10">
        <v>20207.0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07.25" customHeight="1">
      <c r="A8" s="11" t="s">
        <v>21</v>
      </c>
      <c r="B8" s="11"/>
      <c r="C8" s="12" t="s">
        <v>22</v>
      </c>
      <c r="D8" s="11" t="s">
        <v>13</v>
      </c>
      <c r="E8" s="13">
        <v>6.0</v>
      </c>
      <c r="F8" s="10">
        <v>45.0</v>
      </c>
      <c r="G8" s="10">
        <f t="shared" si="1"/>
        <v>270</v>
      </c>
      <c r="H8" s="14">
        <f>69*6</f>
        <v>414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07.25" customHeight="1">
      <c r="A9" s="19" t="s">
        <v>23</v>
      </c>
      <c r="B9" s="6"/>
      <c r="C9" s="7" t="s">
        <v>24</v>
      </c>
      <c r="D9" s="6" t="s">
        <v>13</v>
      </c>
      <c r="E9" s="9">
        <v>3.0</v>
      </c>
      <c r="F9" s="10">
        <v>120.0</v>
      </c>
      <c r="G9" s="10">
        <f t="shared" si="1"/>
        <v>360</v>
      </c>
      <c r="H9" s="10">
        <f>189*3</f>
        <v>567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07.25" customHeight="1">
      <c r="A10" s="11" t="s">
        <v>25</v>
      </c>
      <c r="B10" s="11"/>
      <c r="C10" s="12" t="s">
        <v>26</v>
      </c>
      <c r="D10" s="11" t="s">
        <v>18</v>
      </c>
      <c r="E10" s="13">
        <v>1.0</v>
      </c>
      <c r="F10" s="10">
        <v>239.0</v>
      </c>
      <c r="G10" s="10">
        <f t="shared" si="1"/>
        <v>239</v>
      </c>
      <c r="H10" s="14">
        <f>389*1</f>
        <v>389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07.25" customHeight="1">
      <c r="A11" s="19" t="s">
        <v>27</v>
      </c>
      <c r="B11" s="6"/>
      <c r="C11" s="7" t="s">
        <v>28</v>
      </c>
      <c r="D11" s="6" t="s">
        <v>18</v>
      </c>
      <c r="E11" s="9">
        <v>1.0</v>
      </c>
      <c r="F11" s="10">
        <v>243.0</v>
      </c>
      <c r="G11" s="10">
        <f t="shared" si="1"/>
        <v>243</v>
      </c>
      <c r="H11" s="10">
        <f>354*1</f>
        <v>354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107.25" customHeight="1">
      <c r="A12" s="11" t="s">
        <v>29</v>
      </c>
      <c r="B12" s="11"/>
      <c r="C12" s="12" t="s">
        <v>30</v>
      </c>
      <c r="D12" s="11" t="s">
        <v>18</v>
      </c>
      <c r="E12" s="13">
        <v>1.0</v>
      </c>
      <c r="F12" s="10">
        <v>66.0</v>
      </c>
      <c r="G12" s="10">
        <f t="shared" si="1"/>
        <v>66</v>
      </c>
      <c r="H12" s="14">
        <v>99.0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07.25" customHeight="1">
      <c r="A13" s="6" t="s">
        <v>31</v>
      </c>
      <c r="B13" s="6"/>
      <c r="C13" s="7" t="s">
        <v>32</v>
      </c>
      <c r="D13" s="6" t="s">
        <v>18</v>
      </c>
      <c r="E13" s="9">
        <v>1.0</v>
      </c>
      <c r="F13" s="10">
        <v>66.0</v>
      </c>
      <c r="G13" s="10">
        <f t="shared" si="1"/>
        <v>66</v>
      </c>
      <c r="H13" s="10">
        <v>99.0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07.25" customHeight="1">
      <c r="A14" s="11" t="s">
        <v>33</v>
      </c>
      <c r="B14" s="11"/>
      <c r="C14" s="12" t="s">
        <v>34</v>
      </c>
      <c r="D14" s="11" t="s">
        <v>18</v>
      </c>
      <c r="E14" s="13">
        <v>1.0</v>
      </c>
      <c r="F14" s="10">
        <v>66.0</v>
      </c>
      <c r="G14" s="10">
        <f t="shared" si="1"/>
        <v>66</v>
      </c>
      <c r="H14" s="14">
        <v>99.0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07.25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07.25" customHeight="1">
      <c r="A16" s="2"/>
      <c r="B16" s="2"/>
      <c r="C16" s="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07.25" customHeight="1">
      <c r="A17" s="2"/>
      <c r="B17" s="2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07.25" customHeight="1">
      <c r="A18" s="2"/>
      <c r="B18" s="2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07.25" customHeight="1">
      <c r="A19" s="2"/>
      <c r="B19" s="2"/>
      <c r="C19" s="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107.25" customHeight="1">
      <c r="A20" s="2"/>
      <c r="B20" s="2"/>
      <c r="C20" s="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07.25" customHeight="1">
      <c r="A21" s="2"/>
      <c r="B21" s="2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07.25" customHeight="1">
      <c r="A22" s="2"/>
      <c r="B22" s="2"/>
      <c r="C22" s="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07.25" customHeight="1">
      <c r="A23" s="2"/>
      <c r="B23" s="2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107.25" customHeight="1">
      <c r="A24" s="2"/>
      <c r="B24" s="2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107.25" customHeight="1">
      <c r="A25" s="2"/>
      <c r="B25" s="2"/>
      <c r="C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107.25" customHeight="1">
      <c r="A26" s="2"/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107.25" customHeight="1">
      <c r="A27" s="2"/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107.25" customHeight="1">
      <c r="A28" s="2"/>
      <c r="B28" s="2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107.25" customHeight="1">
      <c r="A29" s="2"/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07.25" customHeight="1">
      <c r="A30" s="2"/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07.25" customHeight="1">
      <c r="A31" s="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07.25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07.25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07.25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07.25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07.25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07.25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07.25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07.25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07.25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07.25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07.25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07.25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07.25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07.25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07.25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07.25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07.25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07.25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07.25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07.25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07.25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07.25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07.25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07.25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07.25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07.25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07.25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07.25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07.25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07.25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07.25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07.2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07.2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07.2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07.2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07.2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07.2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07.2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07.2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07.2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07.2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07.2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07.2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07.2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07.2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07.2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07.2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07.2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07.2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07.2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07.2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07.2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07.2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07.2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07.2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07.2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07.2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07.2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07.2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07.2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07.2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07.2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07.2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07.2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07.2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07.2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07.2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07.2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07.2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07.2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07.2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07.2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07.2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07.2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07.2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07.2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07.2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07.2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07.2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07.2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07.2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07.2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07.2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07.2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07.2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07.2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07.2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07.2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07.2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07.2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07.2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07.2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07.2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07.2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07.2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07.2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07.2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07.2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07.2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07.2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07.2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07.2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07.2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07.2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07.2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07.2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07.2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07.2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07.2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07.2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07.2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07.2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07.2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07.2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07.2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07.2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07.2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07.2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07.2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07.2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07.2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07.2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07.2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07.2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07.2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07.2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07.2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07.2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07.2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07.2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07.2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07.2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07.2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07.2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07.2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07.2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07.2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07.2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07.2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07.2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07.2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07.2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07.2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07.2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07.2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07.2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07.2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07.2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07.2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07.2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07.2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07.2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07.2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07.2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07.2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07.2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07.2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07.2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07.2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07.2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07.2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07.2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07.2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07.2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07.2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07.2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07.2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07.2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07.2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07.2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07.2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07.2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07.2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07.2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07.2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07.2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07.2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07.2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07.2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07.2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07.2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07.2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07.2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07.2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07.2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07.2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07.2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07.2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07.2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07.2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07.2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07.2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07.2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07.25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07.25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07.25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07.25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07.25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07.25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07.25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07.25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07.25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07.25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07.25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07.25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07.25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07.25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07.25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07.25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07.25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07.25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07.25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07.25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07.25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07.25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07.25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07.25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07.25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07.25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07.25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07.25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07.25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07.25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07.25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07.25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07.25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07.25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07.25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07.25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07.25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07.25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07.25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07.25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07.25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07.25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07.25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07.25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07.25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07.25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07.25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07.25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07.25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07.25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07.25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07.25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07.25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07.25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07.25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07.25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07.25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07.25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07.25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07.25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07.25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07.25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07.25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07.25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07.25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07.25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07.25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07.25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07.25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07.25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07.25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07.25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07.25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07.25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07.25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07.25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07.25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07.25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07.25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07.25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07.25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07.25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07.25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07.25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07.25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07.25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07.25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07.25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07.25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07.25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07.25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07.25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07.25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07.25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07.25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07.25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07.25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07.25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07.25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07.25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07.25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07.25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07.25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07.25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07.25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07.25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07.25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07.25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07.25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07.25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07.25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07.25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07.25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07.25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07.25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07.25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07.25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07.25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07.25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07.25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07.25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07.25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07.25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07.25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07.25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07.25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07.25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07.25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07.25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07.25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07.25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07.25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07.25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07.25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07.25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07.25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07.25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07.25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07.25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07.25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07.25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07.25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07.25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07.25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07.25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07.25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07.25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07.25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07.25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07.25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07.25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07.25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07.25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07.25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07.25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07.25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07.25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07.25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07.25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07.25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07.25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07.25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07.25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07.25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07.25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07.25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07.25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07.25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07.25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07.25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07.25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07.25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07.25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07.25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07.25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07.25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07.25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07.25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07.25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07.25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07.25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07.25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07.25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07.25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07.25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07.25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07.25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07.25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07.25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07.25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07.25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07.25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07.25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07.25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07.25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07.25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07.25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07.25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07.25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07.25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07.25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07.25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07.25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07.25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07.25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07.25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07.25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07.25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07.25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07.25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07.25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07.25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07.25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07.25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07.25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07.25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07.25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07.25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07.25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07.25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07.25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07.25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07.25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07.25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07.25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07.25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07.25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07.25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07.25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07.25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07.25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07.25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07.25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07.25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07.25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07.25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07.25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07.25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07.25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07.25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07.25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07.25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07.25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07.25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07.25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07.25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07.25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07.25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07.25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07.25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07.25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07.25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07.25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07.25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07.25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07.25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07.25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07.25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07.25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07.25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07.25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07.25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07.25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07.25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07.25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07.25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07.25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07.25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07.25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07.25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07.25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07.25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07.25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07.25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07.25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07.25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07.25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07.25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07.25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07.25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07.25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07.25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07.25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07.25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07.25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07.25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07.25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07.25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07.25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07.25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07.25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07.25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07.25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07.25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07.25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07.25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07.25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07.25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07.25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07.25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07.25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07.25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07.25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07.25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07.25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07.25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07.25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07.25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07.25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07.25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07.25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07.25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07.25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07.25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07.25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07.25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07.25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07.25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07.25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07.25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07.25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07.25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07.25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07.25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07.25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07.25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07.25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07.25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07.25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07.25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07.25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07.25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07.25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07.25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07.25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07.25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07.25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07.25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07.25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07.25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07.25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07.25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07.25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07.25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07.25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07.25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07.25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07.25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07.25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07.25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07.25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07.25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07.25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07.25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07.25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07.25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07.25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07.25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07.25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07.25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07.25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07.25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07.25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07.25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07.25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07.25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07.25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07.25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07.25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07.25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07.25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07.25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07.25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07.25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07.25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07.25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07.25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07.25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07.25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07.25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07.25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07.25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07.25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07.25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07.25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07.25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07.25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07.25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07.25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07.25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07.25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07.25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07.25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07.25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07.25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07.25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07.25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07.25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07.25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07.25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07.25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07.25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07.25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07.25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07.25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07.25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07.25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07.25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07.25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07.25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07.25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07.25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07.25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07.25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07.25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07.25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07.25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07.25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07.25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07.25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07.25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07.25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07.25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07.25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07.25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07.25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07.25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07.25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07.25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07.25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07.25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07.25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07.25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07.25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07.25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07.25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07.25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07.25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07.25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07.25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07.25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07.25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07.25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07.25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07.25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07.25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07.25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07.25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07.25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07.25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07.25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07.25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07.25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07.25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07.25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07.25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07.25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07.25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07.25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07.25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07.25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07.25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07.25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07.25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07.25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07.25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07.25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07.25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07.25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07.25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07.25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07.25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07.25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07.25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07.25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07.25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07.25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07.25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07.25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07.25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07.25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07.25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07.25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07.25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07.25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07.25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07.25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07.25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07.25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07.25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07.25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07.25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07.25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07.25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07.25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07.25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07.25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07.25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07.25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07.25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07.25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07.25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07.25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07.25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07.25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07.25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07.25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07.25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07.25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07.25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07.25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07.25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07.25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07.25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07.25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07.25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07.25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07.25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07.25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07.25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07.25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07.25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07.25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07.25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07.25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07.25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07.25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07.25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07.25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07.25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07.25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07.25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07.25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07.25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07.25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07.25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07.25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07.25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07.25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07.25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07.25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07.25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07.25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07.25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07.25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07.25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07.25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07.25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07.25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07.25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07.25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07.25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07.25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07.25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07.25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07.25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07.25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07.25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07.25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07.25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07.25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07.25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07.25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07.25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07.25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07.25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07.25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07.25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07.25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07.25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07.25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07.25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07.25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07.25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07.25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07.25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07.25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07.25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07.25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07.25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07.25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07.25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07.25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07.25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07.25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07.25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07.25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07.25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07.25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07.25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07.25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07.25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07.25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07.25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07.25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07.25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07.25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07.25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07.25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07.25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07.25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07.25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07.25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07.25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07.25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07.25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07.25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07.25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07.25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07.25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07.25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07.25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07.25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07.25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07.25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07.25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07.25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07.25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07.25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07.25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07.25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07.25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07.25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07.25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07.25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07.25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07.25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07.25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07.25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07.25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07.25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07.25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07.25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07.25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07.25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07.25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07.25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07.25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07.25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07.25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07.25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07.25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07.25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07.25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07.25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07.25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07.25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07.25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07.25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07.25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07.25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07.25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07.25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07.25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07.25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07.25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07.25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07.25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07.25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07.25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07.25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07.25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07.25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07.25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07.25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07.25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07.25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07.25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07.25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07.25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07.25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07.25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07.25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07.25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07.25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07.25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07.25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07.25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07.25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07.25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07.25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07.25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07.25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07.25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07.25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07.25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07.25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07.25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07.25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07.25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07.25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07.25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07.25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07.25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07.25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07.25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07.25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07.25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07.25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07.25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07.25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07.25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07.25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07.25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07.25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07.25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07.25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07.25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07.25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07.25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07.25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07.25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07.25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07.25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07.25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07.25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07.25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07.25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07.25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07.25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07.25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07.25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07.25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07.25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07.25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07.25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07.25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07.25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07.25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07.25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07.25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07.25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07.25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07.25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07.25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07.25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07.25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07.25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07.25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07.25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07.25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07.25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07.25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07.25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07.25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07.25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07.25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07.25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07.25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07.25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07.25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07.25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07.25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07.25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07.25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07.25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07.25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07.25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07.25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07.25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07.25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07.25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07.25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07.25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07.25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07.25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07.25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07.25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07.25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07.25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07.25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07.25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07.25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07.25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07.25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07.25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  <tableParts count="1">
    <tablePart r:id="rId3"/>
  </tableParts>
</worksheet>
</file>